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iBai-Images\筑北村\土地　向原5827-79　瀧澤様\"/>
    </mc:Choice>
  </mc:AlternateContent>
  <xr:revisionPtr revIDLastSave="0" documentId="13_ncr:1_{1B59B8B6-1FB9-47C2-98B0-4F0D011C4546}" xr6:coauthVersionLast="45" xr6:coauthVersionMax="45" xr10:uidLastSave="{00000000-0000-0000-0000-000000000000}"/>
  <bookViews>
    <workbookView xWindow="-26385" yWindow="495" windowWidth="23580" windowHeight="15480" xr2:uid="{00000000-000D-0000-FFFF-FFFF00000000}"/>
  </bookViews>
  <sheets>
    <sheet name="松本店用" sheetId="1" r:id="rId1"/>
  </sheets>
  <definedNames>
    <definedName name="_xlnm.Print_Area" localSheetId="0">松本店用!$A$1:$AN$55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8" i="1" l="1"/>
  <c r="AK9" i="1" l="1"/>
  <c r="AK8" i="1"/>
  <c r="AK10" i="1" s="1"/>
  <c r="AJ4" i="1" s="1"/>
  <c r="AG21" i="1"/>
  <c r="AK21" i="1" s="1"/>
</calcChain>
</file>

<file path=xl/sharedStrings.xml><?xml version="1.0" encoding="utf-8"?>
<sst xmlns="http://schemas.openxmlformats.org/spreadsheetml/2006/main" count="70" uniqueCount="64">
  <si>
    <t>所在地</t>
    <rPh sb="0" eb="3">
      <t>ショザイチ</t>
    </rPh>
    <phoneticPr fontId="1"/>
  </si>
  <si>
    <t>土</t>
    <rPh sb="0" eb="1">
      <t>ツチ</t>
    </rPh>
    <phoneticPr fontId="1"/>
  </si>
  <si>
    <t>権利</t>
    <rPh sb="0" eb="2">
      <t>ケンリ</t>
    </rPh>
    <phoneticPr fontId="1"/>
  </si>
  <si>
    <t>　所有権</t>
    <rPh sb="1" eb="4">
      <t>ショユウケン</t>
    </rPh>
    <phoneticPr fontId="1"/>
  </si>
  <si>
    <t>地</t>
    <rPh sb="0" eb="1">
      <t>チ</t>
    </rPh>
    <phoneticPr fontId="1"/>
  </si>
  <si>
    <t>構造</t>
    <rPh sb="0" eb="2">
      <t>コウゾウ</t>
    </rPh>
    <phoneticPr fontId="1"/>
  </si>
  <si>
    <t>築年</t>
    <rPh sb="0" eb="1">
      <t>チク</t>
    </rPh>
    <rPh sb="1" eb="2">
      <t>ネン</t>
    </rPh>
    <phoneticPr fontId="1"/>
  </si>
  <si>
    <t>屋根</t>
    <rPh sb="0" eb="2">
      <t>ヤネ</t>
    </rPh>
    <phoneticPr fontId="1"/>
  </si>
  <si>
    <t>面積</t>
    <rPh sb="0" eb="2">
      <t>メンセキ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</si>
  <si>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</si>
  <si>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</si>
  <si>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（　　　）</t>
    <phoneticPr fontId="1"/>
  </si>
  <si>
    <t>建</t>
    <rPh sb="0" eb="1">
      <t>ケン</t>
    </rPh>
    <phoneticPr fontId="1"/>
  </si>
  <si>
    <t>（　　　）</t>
    <phoneticPr fontId="1"/>
  </si>
  <si>
    <t>合計面積</t>
    <rPh sb="0" eb="2">
      <t>ゴウケイ</t>
    </rPh>
    <rPh sb="2" eb="4">
      <t>メンセキ</t>
    </rPh>
    <phoneticPr fontId="1"/>
  </si>
  <si>
    <t>建築会社</t>
    <rPh sb="0" eb="2">
      <t>ケンチク</t>
    </rPh>
    <rPh sb="2" eb="4">
      <t>カイシャ</t>
    </rPh>
    <phoneticPr fontId="1"/>
  </si>
  <si>
    <t>物</t>
    <rPh sb="0" eb="1">
      <t>モノ</t>
    </rPh>
    <phoneticPr fontId="1"/>
  </si>
  <si>
    <t>制</t>
    <rPh sb="0" eb="1">
      <t>セイ</t>
    </rPh>
    <phoneticPr fontId="1"/>
  </si>
  <si>
    <t>建ぺい率</t>
    <rPh sb="0" eb="1">
      <t>ケン</t>
    </rPh>
    <rPh sb="3" eb="4">
      <t>リツ</t>
    </rPh>
    <phoneticPr fontId="1"/>
  </si>
  <si>
    <t>容積率</t>
    <rPh sb="0" eb="2">
      <t>ヨウセキ</t>
    </rPh>
    <rPh sb="2" eb="3">
      <t>リツ</t>
    </rPh>
    <phoneticPr fontId="1"/>
  </si>
  <si>
    <t>都市計画</t>
    <rPh sb="0" eb="2">
      <t>トシ</t>
    </rPh>
    <rPh sb="2" eb="4">
      <t>ケイカク</t>
    </rPh>
    <phoneticPr fontId="1"/>
  </si>
  <si>
    <t>限</t>
    <rPh sb="0" eb="1">
      <t>ゲン</t>
    </rPh>
    <phoneticPr fontId="1"/>
  </si>
  <si>
    <t>用途地域</t>
    <rPh sb="0" eb="2">
      <t>ヨウト</t>
    </rPh>
    <rPh sb="2" eb="4">
      <t>チイキ</t>
    </rPh>
    <phoneticPr fontId="1"/>
  </si>
  <si>
    <t>その他の制限</t>
    <rPh sb="2" eb="3">
      <t>タ</t>
    </rPh>
    <rPh sb="4" eb="6">
      <t>セイゲン</t>
    </rPh>
    <phoneticPr fontId="1"/>
  </si>
  <si>
    <t>設</t>
    <rPh sb="0" eb="1">
      <t>セツ</t>
    </rPh>
    <phoneticPr fontId="1"/>
  </si>
  <si>
    <t>ガス</t>
    <phoneticPr fontId="1"/>
  </si>
  <si>
    <t>水道</t>
    <rPh sb="0" eb="2">
      <t>スイドウ</t>
    </rPh>
    <phoneticPr fontId="1"/>
  </si>
  <si>
    <t>備</t>
    <rPh sb="0" eb="1">
      <t>ビ</t>
    </rPh>
    <phoneticPr fontId="1"/>
  </si>
  <si>
    <t>電気</t>
    <rPh sb="0" eb="2">
      <t>デンキ</t>
    </rPh>
    <phoneticPr fontId="1"/>
  </si>
  <si>
    <t>中部電力</t>
    <rPh sb="0" eb="2">
      <t>チュウブ</t>
    </rPh>
    <rPh sb="2" eb="4">
      <t>デンリョク</t>
    </rPh>
    <phoneticPr fontId="1"/>
  </si>
  <si>
    <t>汚水</t>
    <rPh sb="0" eb="2">
      <t>オスイ</t>
    </rPh>
    <phoneticPr fontId="1"/>
  </si>
  <si>
    <t>引</t>
    <rPh sb="0" eb="1">
      <t>ヒ</t>
    </rPh>
    <phoneticPr fontId="1"/>
  </si>
  <si>
    <t>現況</t>
    <rPh sb="0" eb="2">
      <t>ゲンキョウ</t>
    </rPh>
    <phoneticPr fontId="1"/>
  </si>
  <si>
    <t>時期</t>
    <rPh sb="0" eb="2">
      <t>ジキ</t>
    </rPh>
    <phoneticPr fontId="1"/>
  </si>
  <si>
    <t>渡</t>
    <rPh sb="0" eb="1">
      <t>ワタ</t>
    </rPh>
    <phoneticPr fontId="1"/>
  </si>
  <si>
    <t>学区</t>
    <rPh sb="0" eb="1">
      <t>ガク</t>
    </rPh>
    <rPh sb="1" eb="2">
      <t>ク</t>
    </rPh>
    <phoneticPr fontId="1"/>
  </si>
  <si>
    <t>買い物</t>
    <rPh sb="0" eb="1">
      <t>カ</t>
    </rPh>
    <rPh sb="2" eb="3">
      <t>モノ</t>
    </rPh>
    <phoneticPr fontId="1"/>
  </si>
  <si>
    <t>その他</t>
    <rPh sb="2" eb="3">
      <t>タ</t>
    </rPh>
    <phoneticPr fontId="1"/>
  </si>
  <si>
    <t>建築条件なし</t>
    <rPh sb="0" eb="2">
      <t>ケンチク</t>
    </rPh>
    <rPh sb="2" eb="4">
      <t>ジョウケン</t>
    </rPh>
    <phoneticPr fontId="1"/>
  </si>
  <si>
    <t>接道</t>
    <rPh sb="0" eb="1">
      <t>セツ</t>
    </rPh>
    <rPh sb="1" eb="2">
      <t>ミチ</t>
    </rPh>
    <phoneticPr fontId="1"/>
  </si>
  <si>
    <t>公簿面積</t>
    <rPh sb="0" eb="1">
      <t>コウ</t>
    </rPh>
    <rPh sb="1" eb="2">
      <t>ボ</t>
    </rPh>
    <rPh sb="2" eb="4">
      <t>メンセキ</t>
    </rPh>
    <phoneticPr fontId="1"/>
  </si>
  <si>
    <t>合計</t>
    <rPh sb="0" eb="2">
      <t>ゴウケイ</t>
    </rPh>
    <phoneticPr fontId="1"/>
  </si>
  <si>
    <t>住宅用地</t>
    <rPh sb="0" eb="2">
      <t>ジュウタク</t>
    </rPh>
    <rPh sb="2" eb="4">
      <t>ヨウチ</t>
    </rPh>
    <phoneticPr fontId="1"/>
  </si>
  <si>
    <t>仲介料</t>
    <rPh sb="0" eb="2">
      <t>チュウカイ</t>
    </rPh>
    <rPh sb="2" eb="3">
      <t>リョウ</t>
    </rPh>
    <phoneticPr fontId="1"/>
  </si>
  <si>
    <t>概略図面ですので現況と異なる場合があります。この場合現況を優先致します。　　　　　予約済みの場合は悪しからずご了承ください。</t>
  </si>
  <si>
    <t>広告</t>
    <rPh sb="0" eb="2">
      <t>コウコク</t>
    </rPh>
    <phoneticPr fontId="1"/>
  </si>
  <si>
    <t>Ｊ</t>
    <phoneticPr fontId="1"/>
  </si>
  <si>
    <t>情</t>
    <rPh sb="0" eb="1">
      <t>ジョウ</t>
    </rPh>
    <phoneticPr fontId="1"/>
  </si>
  <si>
    <t>自</t>
    <rPh sb="0" eb="1">
      <t>ジ</t>
    </rPh>
    <phoneticPr fontId="1"/>
  </si>
  <si>
    <t>店</t>
    <rPh sb="0" eb="1">
      <t>ミセ</t>
    </rPh>
    <phoneticPr fontId="1"/>
  </si>
  <si>
    <t>Ｈ</t>
    <phoneticPr fontId="1"/>
  </si>
  <si>
    <t>他社広告</t>
    <rPh sb="0" eb="2">
      <t>タシャ</t>
    </rPh>
    <rPh sb="2" eb="4">
      <t>コウコク</t>
    </rPh>
    <phoneticPr fontId="1"/>
  </si>
  <si>
    <t>不可</t>
    <rPh sb="0" eb="2">
      <t>フカ</t>
    </rPh>
    <phoneticPr fontId="1"/>
  </si>
  <si>
    <t>市街化区域内</t>
    <rPh sb="0" eb="3">
      <t>シガイカ</t>
    </rPh>
    <rPh sb="3" eb="6">
      <t>クイキナイ</t>
    </rPh>
    <phoneticPr fontId="1"/>
  </si>
  <si>
    <t>高さ制限</t>
    <rPh sb="0" eb="1">
      <t>タカ</t>
    </rPh>
    <rPh sb="2" eb="4">
      <t>セイゲン</t>
    </rPh>
    <phoneticPr fontId="1"/>
  </si>
  <si>
    <t>相談</t>
    <rPh sb="0" eb="2">
      <t>ソウダン</t>
    </rPh>
    <phoneticPr fontId="1"/>
  </si>
  <si>
    <t>個別プロパンガス</t>
    <rPh sb="0" eb="2">
      <t>コベツ</t>
    </rPh>
    <phoneticPr fontId="1"/>
  </si>
  <si>
    <t>現況有姿</t>
    <rPh sb="0" eb="2">
      <t>ゲンキョウ</t>
    </rPh>
    <rPh sb="2" eb="4">
      <t>ユウシ</t>
    </rPh>
    <phoneticPr fontId="1"/>
  </si>
  <si>
    <t>公簿売買</t>
    <rPh sb="0" eb="2">
      <t>コウボ</t>
    </rPh>
    <rPh sb="2" eb="4">
      <t>バイバイ</t>
    </rPh>
    <phoneticPr fontId="1"/>
  </si>
  <si>
    <t>筑北村向原団地</t>
    <rPh sb="0" eb="3">
      <t>チクホクムラ</t>
    </rPh>
    <rPh sb="3" eb="5">
      <t>ムカイバラ</t>
    </rPh>
    <rPh sb="5" eb="7">
      <t>ダンチ</t>
    </rPh>
    <phoneticPr fontId="1"/>
  </si>
  <si>
    <t>東筑摩郡筑北村坂北（向原）５８２７－７９</t>
    <rPh sb="0" eb="4">
      <t>ヒガシチクマグン</t>
    </rPh>
    <rPh sb="4" eb="7">
      <t>チクホクムラ</t>
    </rPh>
    <rPh sb="7" eb="9">
      <t>サカキタ</t>
    </rPh>
    <rPh sb="10" eb="12">
      <t>ムカイバラ</t>
    </rPh>
    <phoneticPr fontId="1"/>
  </si>
  <si>
    <t>指定なし</t>
    <rPh sb="0" eb="2">
      <t>シテイ</t>
    </rPh>
    <phoneticPr fontId="1"/>
  </si>
  <si>
    <t>村営</t>
    <rPh sb="0" eb="2">
      <t>ソンエイ</t>
    </rPh>
    <phoneticPr fontId="1"/>
  </si>
  <si>
    <t>浄化槽（設置助成金あり・詳細はお問合せ下さい）</t>
    <rPh sb="0" eb="3">
      <t>ジョウカソウ</t>
    </rPh>
    <rPh sb="4" eb="6">
      <t>セッチ</t>
    </rPh>
    <rPh sb="6" eb="9">
      <t>ジョセイキン</t>
    </rPh>
    <rPh sb="12" eb="14">
      <t>ショウサイ</t>
    </rPh>
    <rPh sb="16" eb="18">
      <t>トイアワ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</si>
</sst>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&quot;㎡&quot;"/>
    <numFmt numFmtId="177" formatCode="#,##0.00&quot;坪&quot;"/>
    <numFmt numFmtId="178" formatCode="#,##0&quot;円&quot;"/>
    <numFmt numFmtId="179" formatCode="#,##0&quot;％&quot;"/>
    <numFmt numFmtId="180" formatCode="#,##0&quot;万円&quot;"/>
    <numFmt numFmtId="181" formatCode="#,##0.00&quot;万円/坪&quot;"/>
    <numFmt numFmtId="182" formatCode="#,##0.00&quot;万円～ (税込)&quot;"/>
    <numFmt numFmtId="183" formatCode="#,##0&quot;円 (税込)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82" fontId="8" fillId="0" borderId="55" xfId="0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182" fontId="8" fillId="0" borderId="59" xfId="0" applyNumberFormat="1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177" fontId="0" fillId="0" borderId="8" xfId="0" applyNumberFormat="1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179" fontId="0" fillId="0" borderId="45" xfId="0" applyNumberFormat="1" applyBorder="1" applyAlignment="1">
      <alignment vertical="center" shrinkToFit="1"/>
    </xf>
    <xf numFmtId="179" fontId="0" fillId="0" borderId="51" xfId="0" applyNumberFormat="1" applyBorder="1" applyAlignment="1">
      <alignment vertical="center" shrinkToFit="1"/>
    </xf>
    <xf numFmtId="179" fontId="0" fillId="0" borderId="52" xfId="0" applyNumberForma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1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3" xfId="0" applyBorder="1" applyAlignment="1">
      <alignment vertical="center" shrinkToFit="1"/>
    </xf>
    <xf numFmtId="178" fontId="0" fillId="0" borderId="17" xfId="0" applyNumberFormat="1" applyBorder="1" applyAlignment="1">
      <alignment vertical="center" shrinkToFit="1"/>
    </xf>
    <xf numFmtId="178" fontId="0" fillId="0" borderId="8" xfId="0" applyNumberFormat="1" applyBorder="1" applyAlignment="1">
      <alignment vertical="center" shrinkToFit="1"/>
    </xf>
    <xf numFmtId="178" fontId="0" fillId="0" borderId="18" xfId="0" applyNumberForma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26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8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180" fontId="7" fillId="0" borderId="1" xfId="0" applyNumberFormat="1" applyFont="1" applyBorder="1" applyAlignment="1">
      <alignment horizontal="center" vertical="center" shrinkToFit="1"/>
    </xf>
    <xf numFmtId="180" fontId="7" fillId="0" borderId="2" xfId="0" applyNumberFormat="1" applyFont="1" applyBorder="1" applyAlignment="1">
      <alignment horizontal="center" vertical="center" shrinkToFit="1"/>
    </xf>
    <xf numFmtId="180" fontId="7" fillId="0" borderId="3" xfId="0" applyNumberFormat="1" applyFont="1" applyBorder="1" applyAlignment="1">
      <alignment horizontal="center" vertical="center" shrinkToFit="1"/>
    </xf>
    <xf numFmtId="180" fontId="7" fillId="0" borderId="6" xfId="0" applyNumberFormat="1" applyFont="1" applyBorder="1" applyAlignment="1">
      <alignment horizontal="center" vertical="center" shrinkToFit="1"/>
    </xf>
    <xf numFmtId="180" fontId="7" fillId="0" borderId="13" xfId="0" applyNumberFormat="1" applyFont="1" applyBorder="1" applyAlignment="1">
      <alignment horizontal="center" vertical="center" shrinkToFit="1"/>
    </xf>
    <xf numFmtId="180" fontId="7" fillId="0" borderId="14" xfId="0" applyNumberFormat="1" applyFont="1" applyBorder="1" applyAlignment="1">
      <alignment horizontal="center" vertical="center" shrinkToFit="1"/>
    </xf>
    <xf numFmtId="181" fontId="5" fillId="0" borderId="2" xfId="0" applyNumberFormat="1" applyFont="1" applyBorder="1" applyAlignment="1">
      <alignment horizontal="center" vertical="center" shrinkToFit="1"/>
    </xf>
    <xf numFmtId="181" fontId="4" fillId="0" borderId="3" xfId="0" applyNumberFormat="1" applyFont="1" applyBorder="1" applyAlignment="1">
      <alignment horizontal="center" vertical="center" shrinkToFit="1"/>
    </xf>
    <xf numFmtId="181" fontId="5" fillId="0" borderId="13" xfId="0" applyNumberFormat="1" applyFont="1" applyBorder="1" applyAlignment="1">
      <alignment horizontal="center" vertical="center" shrinkToFit="1"/>
    </xf>
    <xf numFmtId="181" fontId="4" fillId="0" borderId="14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distributed" vertical="center" shrinkToFit="1"/>
    </xf>
    <xf numFmtId="0" fontId="0" fillId="0" borderId="18" xfId="0" applyBorder="1" applyAlignment="1">
      <alignment horizontal="distributed" vertical="center" shrinkToFit="1"/>
    </xf>
    <xf numFmtId="0" fontId="0" fillId="0" borderId="45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shrinkToFit="1"/>
    </xf>
    <xf numFmtId="0" fontId="4" fillId="0" borderId="7" xfId="0" applyFont="1" applyBorder="1" applyAlignment="1">
      <alignment vertical="center" shrinkToFit="1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0" fontId="0" fillId="0" borderId="29" xfId="0" applyBorder="1" applyAlignment="1">
      <alignment horizontal="distributed" vertical="center" shrinkToFit="1"/>
    </xf>
    <xf numFmtId="0" fontId="0" fillId="0" borderId="30" xfId="0" applyBorder="1" applyAlignment="1">
      <alignment horizontal="distributed" vertical="center" shrinkToFi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0" fontId="0" fillId="0" borderId="35" xfId="0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176" fontId="0" fillId="0" borderId="37" xfId="0" applyNumberFormat="1" applyBorder="1" applyAlignment="1">
      <alignment vertical="center" shrinkToFit="1"/>
    </xf>
    <xf numFmtId="176" fontId="0" fillId="0" borderId="38" xfId="0" applyNumberFormat="1" applyBorder="1" applyAlignment="1">
      <alignment vertical="center" shrinkToFit="1"/>
    </xf>
    <xf numFmtId="176" fontId="0" fillId="0" borderId="36" xfId="0" applyNumberFormat="1" applyBorder="1" applyAlignment="1">
      <alignment vertical="center" shrinkToFit="1"/>
    </xf>
    <xf numFmtId="177" fontId="0" fillId="0" borderId="38" xfId="0" applyNumberFormat="1" applyBorder="1" applyAlignment="1">
      <alignment vertical="center" shrinkToFit="1"/>
    </xf>
    <xf numFmtId="177" fontId="0" fillId="0" borderId="39" xfId="0" applyNumberFormat="1" applyBorder="1" applyAlignment="1">
      <alignment vertical="center" shrinkToFit="1"/>
    </xf>
    <xf numFmtId="0" fontId="0" fillId="0" borderId="40" xfId="0" applyBorder="1" applyAlignment="1">
      <alignment horizontal="distributed" vertical="center" shrinkToFit="1"/>
    </xf>
    <xf numFmtId="0" fontId="0" fillId="0" borderId="41" xfId="0" applyBorder="1" applyAlignment="1">
      <alignment horizontal="distributed"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26" xfId="0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179" fontId="0" fillId="0" borderId="23" xfId="0" applyNumberFormat="1" applyBorder="1" applyAlignment="1">
      <alignment vertical="center" shrinkToFit="1"/>
    </xf>
    <xf numFmtId="179" fontId="0" fillId="0" borderId="24" xfId="0" applyNumberFormat="1" applyBorder="1" applyAlignment="1">
      <alignment vertical="center" shrinkToFit="1"/>
    </xf>
    <xf numFmtId="179" fontId="0" fillId="0" borderId="22" xfId="0" applyNumberFormat="1" applyBorder="1" applyAlignment="1">
      <alignment vertical="center" shrinkToFit="1"/>
    </xf>
    <xf numFmtId="0" fontId="0" fillId="0" borderId="23" xfId="0" applyBorder="1" applyAlignment="1">
      <alignment horizontal="distributed" vertical="center" shrinkToFit="1"/>
    </xf>
    <xf numFmtId="0" fontId="4" fillId="0" borderId="12" xfId="0" applyFont="1" applyBorder="1" applyAlignment="1">
      <alignment vertical="center" shrinkToFit="1"/>
    </xf>
    <xf numFmtId="0" fontId="0" fillId="0" borderId="27" xfId="0" applyBorder="1" applyAlignment="1">
      <alignment horizontal="distributed" vertical="center" shrinkToFit="1"/>
    </xf>
    <xf numFmtId="0" fontId="0" fillId="0" borderId="28" xfId="0" applyBorder="1" applyAlignment="1">
      <alignment horizontal="distributed" vertical="center" shrinkToFit="1"/>
    </xf>
    <xf numFmtId="0" fontId="0" fillId="0" borderId="19" xfId="0" applyBorder="1" applyAlignment="1">
      <alignment horizontal="distributed" vertical="center" shrinkToFit="1"/>
    </xf>
    <xf numFmtId="0" fontId="0" fillId="0" borderId="20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0" fillId="0" borderId="16" xfId="0" applyBorder="1" applyAlignment="1">
      <alignment horizontal="distributed" vertical="center" shrinkToFit="1"/>
    </xf>
    <xf numFmtId="183" fontId="8" fillId="0" borderId="49" xfId="0" applyNumberFormat="1" applyFont="1" applyBorder="1" applyAlignment="1">
      <alignment horizontal="left" vertical="center" shrinkToFit="1"/>
    </xf>
    <xf numFmtId="183" fontId="8" fillId="0" borderId="58" xfId="0" applyNumberFormat="1" applyFont="1" applyBorder="1" applyAlignment="1">
      <alignment horizontal="left" vertical="center" shrinkToFit="1"/>
    </xf>
    <xf numFmtId="0" fontId="0" fillId="0" borderId="27" xfId="0" applyBorder="1" applyAlignment="1">
      <alignment vertical="center" shrinkToFit="1"/>
    </xf>
    <xf numFmtId="0" fontId="0" fillId="0" borderId="49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53" xfId="0" applyBorder="1" applyAlignment="1">
      <alignment horizontal="distributed" vertical="center" shrinkToFit="1"/>
    </xf>
    <xf numFmtId="0" fontId="0" fillId="0" borderId="54" xfId="0" applyBorder="1" applyAlignment="1">
      <alignment horizontal="distributed" vertical="center" shrinkToFit="1"/>
    </xf>
    <xf numFmtId="178" fontId="0" fillId="0" borderId="31" xfId="0" applyNumberFormat="1" applyBorder="1" applyAlignment="1">
      <alignment vertical="center" shrinkToFit="1"/>
    </xf>
    <xf numFmtId="178" fontId="0" fillId="0" borderId="32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33" xfId="0" applyNumberFormat="1" applyBorder="1" applyAlignment="1">
      <alignment vertical="center" shrinkToFit="1"/>
    </xf>
    <xf numFmtId="178" fontId="0" fillId="0" borderId="23" xfId="0" applyNumberFormat="1" applyBorder="1" applyAlignment="1">
      <alignment vertical="center" shrinkToFit="1"/>
    </xf>
    <xf numFmtId="178" fontId="0" fillId="0" borderId="24" xfId="0" applyNumberFormat="1" applyBorder="1" applyAlignment="1">
      <alignment vertical="center" shrinkToFit="1"/>
    </xf>
    <xf numFmtId="178" fontId="0" fillId="0" borderId="22" xfId="0" applyNumberForma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8" fontId="0" fillId="0" borderId="25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25</xdr:row>
      <xdr:rowOff>12700</xdr:rowOff>
    </xdr:from>
    <xdr:to>
      <xdr:col>17</xdr:col>
      <xdr:colOff>273326</xdr:colOff>
      <xdr:row>46</xdr:row>
      <xdr:rowOff>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9D04334-FFFE-4A68-BB80-038515C5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4457700"/>
          <a:ext cx="5797827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25401</xdr:rowOff>
    </xdr:from>
    <xdr:to>
      <xdr:col>17</xdr:col>
      <xdr:colOff>111493</xdr:colOff>
      <xdr:row>24</xdr:row>
      <xdr:rowOff>76201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2E9ADD-5A7D-4926-8541-9002792F4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1"/>
          <a:ext cx="5699493" cy="4318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49</xdr:row>
      <xdr:rowOff>47625</xdr:rowOff>
    </xdr:from>
    <xdr:to>
      <xdr:col>39</xdr:col>
      <xdr:colOff>304800</xdr:colOff>
      <xdr:row>54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5" y="8791575"/>
          <a:ext cx="13096875" cy="962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51</xdr:row>
      <xdr:rowOff>0</xdr:rowOff>
    </xdr:from>
    <xdr:to>
      <xdr:col>14</xdr:col>
      <xdr:colOff>171450</xdr:colOff>
      <xdr:row>53</xdr:row>
      <xdr:rowOff>38100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9175" y="9086850"/>
          <a:ext cx="3819525" cy="381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8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ｺﾞｼｯｸE"/>
              <a:ea typeface="HGPｺﾞｼｯｸE"/>
            </a:rPr>
            <a:t>(</a:t>
          </a:r>
          <a:r>
            <a:rPr lang="ja-JP" altLang="en-US" sz="18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ｺﾞｼｯｸE"/>
              <a:ea typeface="HGPｺﾞｼｯｸE"/>
            </a:rPr>
            <a:t>有</a:t>
          </a:r>
          <a:r>
            <a:rPr lang="en-US" altLang="ja-JP" sz="18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ｺﾞｼｯｸE"/>
              <a:ea typeface="HGPｺﾞｼｯｸE"/>
            </a:rPr>
            <a:t>)</a:t>
          </a:r>
          <a:r>
            <a:rPr lang="ja-JP" altLang="en-US" sz="18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ｺﾞｼｯｸE"/>
              <a:ea typeface="HGPｺﾞｼｯｸE"/>
            </a:rPr>
            <a:t>松本住まいの情報センター</a:t>
          </a:r>
        </a:p>
      </xdr:txBody>
    </xdr:sp>
    <xdr:clientData/>
  </xdr:twoCellAnchor>
  <xdr:twoCellAnchor>
    <xdr:from>
      <xdr:col>2</xdr:col>
      <xdr:colOff>295275</xdr:colOff>
      <xdr:row>53</xdr:row>
      <xdr:rowOff>95250</xdr:rowOff>
    </xdr:from>
    <xdr:to>
      <xdr:col>13</xdr:col>
      <xdr:colOff>276225</xdr:colOff>
      <xdr:row>54</xdr:row>
      <xdr:rowOff>76200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2025" y="9525000"/>
          <a:ext cx="3648075" cy="1524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〒</a:t>
          </a:r>
          <a:r>
            <a:rPr lang="en-US" altLang="ja-JP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390-0803  </a:t>
          </a: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松本市元町１丁目３番４号</a:t>
          </a:r>
        </a:p>
      </xdr:txBody>
    </xdr:sp>
    <xdr:clientData/>
  </xdr:twoCellAnchor>
  <xdr:twoCellAnchor>
    <xdr:from>
      <xdr:col>15</xdr:col>
      <xdr:colOff>104775</xdr:colOff>
      <xdr:row>50</xdr:row>
      <xdr:rowOff>95250</xdr:rowOff>
    </xdr:from>
    <xdr:to>
      <xdr:col>22</xdr:col>
      <xdr:colOff>276225</xdr:colOff>
      <xdr:row>51</xdr:row>
      <xdr:rowOff>85725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05400" y="9010650"/>
          <a:ext cx="2505075" cy="1619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お問い合わせは</a:t>
          </a:r>
        </a:p>
      </xdr:txBody>
    </xdr:sp>
    <xdr:clientData/>
  </xdr:twoCellAnchor>
  <xdr:twoCellAnchor>
    <xdr:from>
      <xdr:col>15</xdr:col>
      <xdr:colOff>104775</xdr:colOff>
      <xdr:row>52</xdr:row>
      <xdr:rowOff>19050</xdr:rowOff>
    </xdr:from>
    <xdr:to>
      <xdr:col>31</xdr:col>
      <xdr:colOff>85725</xdr:colOff>
      <xdr:row>54</xdr:row>
      <xdr:rowOff>28575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05400" y="9277350"/>
          <a:ext cx="5095875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℡</a:t>
          </a:r>
          <a:r>
            <a:rPr lang="en-US" altLang="ja-JP" sz="18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0263-</a:t>
          </a:r>
          <a:r>
            <a:rPr lang="ja-JP" altLang="en-US" sz="18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３２</a:t>
          </a:r>
          <a:r>
            <a:rPr lang="en-US" altLang="ja-JP" sz="18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-</a:t>
          </a:r>
          <a:r>
            <a:rPr lang="ja-JP" altLang="en-US" sz="18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８８７８</a:t>
          </a:r>
        </a:p>
      </xdr:txBody>
    </xdr:sp>
    <xdr:clientData/>
  </xdr:twoCellAnchor>
  <xdr:twoCellAnchor>
    <xdr:from>
      <xdr:col>4</xdr:col>
      <xdr:colOff>0</xdr:colOff>
      <xdr:row>49</xdr:row>
      <xdr:rowOff>114300</xdr:rowOff>
    </xdr:from>
    <xdr:to>
      <xdr:col>13</xdr:col>
      <xdr:colOff>12700</xdr:colOff>
      <xdr:row>51</xdr:row>
      <xdr:rowOff>0</xdr:rowOff>
    </xdr:to>
    <xdr:sp macro="" textlink="">
      <xdr:nvSpPr>
        <xdr:cNvPr id="1030" name="Word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0800" y="9017000"/>
          <a:ext cx="2984500" cy="241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(</a:t>
          </a: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公社</a:t>
          </a:r>
          <a:r>
            <a:rPr lang="en-US" altLang="ja-JP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)</a:t>
          </a: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長野県宅地建物取引業協会会員　長野県知事</a:t>
          </a:r>
          <a:r>
            <a:rPr lang="en-US" altLang="ja-JP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(4)4699</a:t>
          </a: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号</a:t>
          </a:r>
        </a:p>
      </xdr:txBody>
    </xdr:sp>
    <xdr:clientData/>
  </xdr:twoCellAnchor>
  <xdr:twoCellAnchor>
    <xdr:from>
      <xdr:col>32</xdr:col>
      <xdr:colOff>152400</xdr:colOff>
      <xdr:row>52</xdr:row>
      <xdr:rowOff>47624</xdr:rowOff>
    </xdr:from>
    <xdr:to>
      <xdr:col>37</xdr:col>
      <xdr:colOff>50800</xdr:colOff>
      <xdr:row>54</xdr:row>
      <xdr:rowOff>88899</xdr:rowOff>
    </xdr:to>
    <xdr:sp macro="" textlink="">
      <xdr:nvSpPr>
        <xdr:cNvPr id="1031" name="WordArt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528300" y="9483724"/>
          <a:ext cx="1612900" cy="396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■取引態様</a:t>
          </a:r>
          <a:r>
            <a:rPr lang="en-US" altLang="ja-JP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/</a:t>
          </a: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媒介</a:t>
          </a:r>
        </a:p>
        <a:p>
          <a:pPr algn="ctr" rtl="0">
            <a:buNone/>
          </a:pPr>
          <a:endParaRPr lang="ja-JP" altLang="en-US" sz="1800" kern="10" spc="0">
            <a:ln w="9525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明朝"/>
            <a:ea typeface="ＭＳ Ｐ明朝"/>
          </a:endParaRPr>
        </a:p>
      </xdr:txBody>
    </xdr:sp>
    <xdr:clientData/>
  </xdr:twoCellAnchor>
  <xdr:twoCellAnchor>
    <xdr:from>
      <xdr:col>32</xdr:col>
      <xdr:colOff>161925</xdr:colOff>
      <xdr:row>53</xdr:row>
      <xdr:rowOff>85725</xdr:rowOff>
    </xdr:from>
    <xdr:to>
      <xdr:col>35</xdr:col>
      <xdr:colOff>238125</xdr:colOff>
      <xdr:row>54</xdr:row>
      <xdr:rowOff>28575</xdr:rowOff>
    </xdr:to>
    <xdr:sp macro="" textlink="">
      <xdr:nvSpPr>
        <xdr:cNvPr id="1032" name="WordAr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620375" y="9515475"/>
          <a:ext cx="11049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■担当</a:t>
          </a:r>
          <a:r>
            <a:rPr lang="en-US" altLang="ja-JP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/</a:t>
          </a:r>
          <a:r>
            <a:rPr lang="ja-JP" alt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山中</a:t>
          </a:r>
        </a:p>
      </xdr:txBody>
    </xdr:sp>
    <xdr:clientData/>
  </xdr:twoCellAnchor>
  <xdr:twoCellAnchor>
    <xdr:from>
      <xdr:col>30</xdr:col>
      <xdr:colOff>323850</xdr:colOff>
      <xdr:row>49</xdr:row>
      <xdr:rowOff>161925</xdr:rowOff>
    </xdr:from>
    <xdr:to>
      <xdr:col>39</xdr:col>
      <xdr:colOff>190500</xdr:colOff>
      <xdr:row>50</xdr:row>
      <xdr:rowOff>123825</xdr:rowOff>
    </xdr:to>
    <xdr:sp macro="" textlink="">
      <xdr:nvSpPr>
        <xdr:cNvPr id="1033" name="Word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96500" y="8905875"/>
          <a:ext cx="29527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800" b="1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ＭＳ Ｐ明朝"/>
              <a:ea typeface="ＭＳ Ｐ明朝"/>
            </a:rPr>
            <a:t>HP  http://www.2103joho.com</a:t>
          </a:r>
          <a:endParaRPr lang="ja-JP" altLang="en-US" sz="1800" b="1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ＭＳ Ｐ明朝"/>
            <a:ea typeface="ＭＳ Ｐ明朝"/>
          </a:endParaRPr>
        </a:p>
      </xdr:txBody>
    </xdr:sp>
    <xdr:clientData/>
  </xdr:twoCellAnchor>
  <xdr:twoCellAnchor>
    <xdr:from>
      <xdr:col>30</xdr:col>
      <xdr:colOff>323850</xdr:colOff>
      <xdr:row>51</xdr:row>
      <xdr:rowOff>19050</xdr:rowOff>
    </xdr:from>
    <xdr:to>
      <xdr:col>39</xdr:col>
      <xdr:colOff>0</xdr:colOff>
      <xdr:row>52</xdr:row>
      <xdr:rowOff>0</xdr:rowOff>
    </xdr:to>
    <xdr:sp macro="" textlink="">
      <xdr:nvSpPr>
        <xdr:cNvPr id="1034" name="Word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96500" y="9105900"/>
          <a:ext cx="2762250" cy="1524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b="1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ＭＳ Ｐ明朝"/>
              <a:ea typeface="ＭＳ Ｐ明朝"/>
            </a:rPr>
            <a:t>ﾒｰﾙ  </a:t>
          </a:r>
          <a:r>
            <a:rPr lang="en-US" altLang="ja-JP" sz="1800" b="1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ＭＳ Ｐ明朝"/>
              <a:ea typeface="ＭＳ Ｐ明朝"/>
            </a:rPr>
            <a:t>fudosan@mhl.janis.or.jp</a:t>
          </a:r>
          <a:endParaRPr lang="ja-JP" altLang="en-US" sz="1800" b="1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0</xdr:col>
      <xdr:colOff>228600</xdr:colOff>
      <xdr:row>49</xdr:row>
      <xdr:rowOff>142875</xdr:rowOff>
    </xdr:from>
    <xdr:to>
      <xdr:col>2</xdr:col>
      <xdr:colOff>247650</xdr:colOff>
      <xdr:row>54</xdr:row>
      <xdr:rowOff>66675</xdr:rowOff>
    </xdr:to>
    <xdr:pic>
      <xdr:nvPicPr>
        <xdr:cNvPr id="1061" name="Picture 37" descr="home_about_mar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886825"/>
          <a:ext cx="6858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</xdr:colOff>
      <xdr:row>2</xdr:row>
      <xdr:rowOff>53975</xdr:rowOff>
    </xdr:from>
    <xdr:to>
      <xdr:col>3</xdr:col>
      <xdr:colOff>22225</xdr:colOff>
      <xdr:row>5</xdr:row>
      <xdr:rowOff>53975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 rot="19677133">
          <a:off x="803275" y="409575"/>
          <a:ext cx="209550" cy="533400"/>
        </a:xfrm>
        <a:prstGeom prst="downArrow">
          <a:avLst>
            <a:gd name="adj1" fmla="val 50000"/>
            <a:gd name="adj2" fmla="val 61364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29</xdr:row>
      <xdr:rowOff>92075</xdr:rowOff>
    </xdr:from>
    <xdr:to>
      <xdr:col>7</xdr:col>
      <xdr:colOff>215900</xdr:colOff>
      <xdr:row>32</xdr:row>
      <xdr:rowOff>92075</xdr:rowOff>
    </xdr:to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397125" y="5248275"/>
          <a:ext cx="130175" cy="533400"/>
        </a:xfrm>
        <a:prstGeom prst="downArrow">
          <a:avLst>
            <a:gd name="adj1" fmla="val 50000"/>
            <a:gd name="adj2" fmla="val 61364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241300</xdr:colOff>
      <xdr:row>30</xdr:row>
      <xdr:rowOff>63500</xdr:rowOff>
    </xdr:from>
    <xdr:to>
      <xdr:col>27</xdr:col>
      <xdr:colOff>241300</xdr:colOff>
      <xdr:row>47</xdr:row>
      <xdr:rowOff>144245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4AF4768-4002-4AFD-8EF9-428955BEF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4700" y="5397500"/>
          <a:ext cx="3302000" cy="3192245"/>
        </a:xfrm>
        <a:prstGeom prst="rect">
          <a:avLst/>
        </a:prstGeom>
      </xdr:spPr>
    </xdr:pic>
    <xdr:clientData/>
  </xdr:twoCellAnchor>
  <xdr:twoCellAnchor editAs="oneCell">
    <xdr:from>
      <xdr:col>17</xdr:col>
      <xdr:colOff>101600</xdr:colOff>
      <xdr:row>0</xdr:row>
      <xdr:rowOff>38100</xdr:rowOff>
    </xdr:from>
    <xdr:to>
      <xdr:col>27</xdr:col>
      <xdr:colOff>270933</xdr:colOff>
      <xdr:row>14</xdr:row>
      <xdr:rowOff>152400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8828D38-319E-4018-BA7F-770D589A5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8100"/>
          <a:ext cx="3471333" cy="2603500"/>
        </a:xfrm>
        <a:prstGeom prst="rect">
          <a:avLst/>
        </a:prstGeom>
      </xdr:spPr>
    </xdr:pic>
    <xdr:clientData/>
  </xdr:twoCellAnchor>
  <xdr:twoCellAnchor editAs="oneCell">
    <xdr:from>
      <xdr:col>17</xdr:col>
      <xdr:colOff>59267</xdr:colOff>
      <xdr:row>15</xdr:row>
      <xdr:rowOff>12700</xdr:rowOff>
    </xdr:from>
    <xdr:to>
      <xdr:col>27</xdr:col>
      <xdr:colOff>245533</xdr:colOff>
      <xdr:row>29</xdr:row>
      <xdr:rowOff>139700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80C418B-20E9-4903-93D0-45108BF5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2667" y="2679700"/>
          <a:ext cx="3488266" cy="261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9"/>
  <sheetViews>
    <sheetView tabSelected="1" zoomScale="75" zoomScaleNormal="100" workbookViewId="0">
      <selection activeCell="AL30" sqref="AL30:AN30"/>
    </sheetView>
  </sheetViews>
  <sheetFormatPr defaultRowHeight="13.5" x14ac:dyDescent="0.15"/>
  <cols>
    <col min="1" max="28" width="4.375" customWidth="1"/>
    <col min="29" max="29" width="1.25" customWidth="1"/>
    <col min="30" max="40" width="4.5" customWidth="1"/>
  </cols>
  <sheetData>
    <row r="1" spans="1:40" ht="14.25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D1" s="51" t="s">
        <v>42</v>
      </c>
      <c r="AE1" s="51"/>
      <c r="AF1" s="51"/>
      <c r="AG1" s="51"/>
      <c r="AH1" s="51"/>
      <c r="AI1" s="52" t="s">
        <v>59</v>
      </c>
      <c r="AJ1" s="53"/>
      <c r="AK1" s="53"/>
      <c r="AL1" s="53"/>
      <c r="AM1" s="53"/>
      <c r="AN1" s="54"/>
    </row>
    <row r="2" spans="1:40" ht="14.25" thickBo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D2" s="51"/>
      <c r="AE2" s="51"/>
      <c r="AF2" s="51"/>
      <c r="AG2" s="51"/>
      <c r="AH2" s="51"/>
      <c r="AI2" s="55"/>
      <c r="AJ2" s="56"/>
      <c r="AK2" s="56"/>
      <c r="AL2" s="56"/>
      <c r="AM2" s="56"/>
      <c r="AN2" s="57"/>
    </row>
    <row r="3" spans="1:40" ht="14.25" thickBo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D3" s="58" t="s">
        <v>0</v>
      </c>
      <c r="AE3" s="59"/>
      <c r="AF3" s="60" t="s">
        <v>60</v>
      </c>
      <c r="AG3" s="61"/>
      <c r="AH3" s="61"/>
      <c r="AI3" s="61"/>
      <c r="AJ3" s="61"/>
      <c r="AK3" s="61"/>
      <c r="AL3" s="61"/>
      <c r="AM3" s="61"/>
      <c r="AN3" s="62"/>
    </row>
    <row r="4" spans="1:40" ht="13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D4" s="63">
        <v>200</v>
      </c>
      <c r="AE4" s="64"/>
      <c r="AF4" s="64"/>
      <c r="AG4" s="64"/>
      <c r="AH4" s="65"/>
      <c r="AI4" s="1"/>
      <c r="AJ4" s="69">
        <f>+AD4/AK10</f>
        <v>2.2206562993316092</v>
      </c>
      <c r="AK4" s="69"/>
      <c r="AL4" s="69"/>
      <c r="AM4" s="69"/>
      <c r="AN4" s="70"/>
    </row>
    <row r="5" spans="1:40" ht="14.25" customHeight="1" thickBo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D5" s="66"/>
      <c r="AE5" s="67"/>
      <c r="AF5" s="67"/>
      <c r="AG5" s="67"/>
      <c r="AH5" s="68"/>
      <c r="AI5" s="7"/>
      <c r="AJ5" s="71"/>
      <c r="AK5" s="71"/>
      <c r="AL5" s="71"/>
      <c r="AM5" s="71"/>
      <c r="AN5" s="72"/>
    </row>
    <row r="6" spans="1:40" ht="14.25" thickBo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</row>
    <row r="7" spans="1:40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  <c r="AD7" s="74" t="s">
        <v>1</v>
      </c>
      <c r="AE7" s="76" t="s">
        <v>2</v>
      </c>
      <c r="AF7" s="77"/>
      <c r="AG7" s="80" t="s">
        <v>3</v>
      </c>
      <c r="AH7" s="81"/>
      <c r="AI7" s="81"/>
      <c r="AJ7" s="81"/>
      <c r="AK7" s="81"/>
      <c r="AL7" s="81"/>
      <c r="AM7" s="81"/>
      <c r="AN7" s="82"/>
    </row>
    <row r="8" spans="1:40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  <c r="AD8" s="75"/>
      <c r="AE8" s="48" t="s">
        <v>40</v>
      </c>
      <c r="AF8" s="49"/>
      <c r="AG8" s="24">
        <v>297.73</v>
      </c>
      <c r="AH8" s="25"/>
      <c r="AI8" s="25"/>
      <c r="AJ8" s="26"/>
      <c r="AK8" s="27">
        <f>+AG8/3.30578</f>
        <v>90.063464598370132</v>
      </c>
      <c r="AL8" s="27"/>
      <c r="AM8" s="27"/>
      <c r="AN8" s="28"/>
    </row>
    <row r="9" spans="1:40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D9" s="16"/>
      <c r="AE9" s="48" t="s">
        <v>40</v>
      </c>
      <c r="AF9" s="49"/>
      <c r="AG9" s="24"/>
      <c r="AH9" s="25"/>
      <c r="AI9" s="25"/>
      <c r="AJ9" s="26"/>
      <c r="AK9" s="27">
        <f>+AG9/3.30578</f>
        <v>0</v>
      </c>
      <c r="AL9" s="27"/>
      <c r="AM9" s="27"/>
      <c r="AN9" s="28"/>
    </row>
    <row r="10" spans="1:40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  <c r="AD10" s="46" t="s">
        <v>4</v>
      </c>
      <c r="AE10" s="48" t="s">
        <v>41</v>
      </c>
      <c r="AF10" s="49"/>
      <c r="AG10" s="24"/>
      <c r="AH10" s="25"/>
      <c r="AI10" s="25"/>
      <c r="AJ10" s="26"/>
      <c r="AK10" s="27">
        <f>+AK8+AK9</f>
        <v>90.063464598370132</v>
      </c>
      <c r="AL10" s="27"/>
      <c r="AM10" s="27"/>
      <c r="AN10" s="28"/>
    </row>
    <row r="11" spans="1:40" ht="14.25" thickBo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D11" s="47"/>
      <c r="AE11" s="50" t="s">
        <v>39</v>
      </c>
      <c r="AF11" s="39"/>
      <c r="AG11" s="35"/>
      <c r="AH11" s="36"/>
      <c r="AI11" s="36"/>
      <c r="AJ11" s="36"/>
      <c r="AK11" s="36"/>
      <c r="AL11" s="36"/>
      <c r="AM11" s="36"/>
      <c r="AN11" s="40"/>
    </row>
    <row r="12" spans="1:40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D12" s="8"/>
      <c r="AE12" s="78" t="s">
        <v>5</v>
      </c>
      <c r="AF12" s="79"/>
      <c r="AG12" s="80"/>
      <c r="AH12" s="81"/>
      <c r="AI12" s="81"/>
      <c r="AJ12" s="81"/>
      <c r="AK12" s="81"/>
      <c r="AL12" s="81"/>
      <c r="AM12" s="81"/>
      <c r="AN12" s="82"/>
    </row>
    <row r="13" spans="1:40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  <c r="AD13" s="8"/>
      <c r="AE13" s="83" t="s">
        <v>6</v>
      </c>
      <c r="AF13" s="84"/>
      <c r="AG13" s="32"/>
      <c r="AH13" s="33"/>
      <c r="AI13" s="33"/>
      <c r="AJ13" s="44"/>
      <c r="AK13" s="85" t="s">
        <v>7</v>
      </c>
      <c r="AL13" s="86"/>
      <c r="AM13" s="32"/>
      <c r="AN13" s="34"/>
    </row>
    <row r="14" spans="1:40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  <c r="AD14" s="8"/>
      <c r="AE14" s="92" t="s">
        <v>8</v>
      </c>
      <c r="AF14" s="93"/>
      <c r="AG14" s="90" t="s">
        <v>9</v>
      </c>
      <c r="AH14" s="90"/>
      <c r="AI14" s="91"/>
      <c r="AJ14" s="91"/>
      <c r="AK14" s="91"/>
      <c r="AL14" s="9"/>
      <c r="AM14" s="9"/>
      <c r="AN14" s="10"/>
    </row>
    <row r="15" spans="1:40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D15" s="8"/>
      <c r="AE15" s="88"/>
      <c r="AF15" s="89"/>
      <c r="AG15" s="90" t="s">
        <v>10</v>
      </c>
      <c r="AH15" s="90"/>
      <c r="AI15" s="91"/>
      <c r="AJ15" s="91"/>
      <c r="AK15" s="91"/>
      <c r="AL15" s="9"/>
      <c r="AM15" s="9"/>
      <c r="AN15" s="10"/>
    </row>
    <row r="16" spans="1:40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  <c r="AD16" s="8"/>
      <c r="AE16" s="88"/>
      <c r="AF16" s="89"/>
      <c r="AG16" s="90" t="s">
        <v>11</v>
      </c>
      <c r="AH16" s="90"/>
      <c r="AI16" s="91"/>
      <c r="AJ16" s="91"/>
      <c r="AK16" s="91"/>
      <c r="AL16" s="9"/>
      <c r="AM16" s="9"/>
      <c r="AN16" s="10"/>
    </row>
    <row r="17" spans="1:40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/>
      <c r="AD17" s="46" t="s">
        <v>12</v>
      </c>
      <c r="AE17" s="88"/>
      <c r="AF17" s="89"/>
      <c r="AG17" s="90" t="s">
        <v>13</v>
      </c>
      <c r="AH17" s="90"/>
      <c r="AI17" s="91"/>
      <c r="AJ17" s="91"/>
      <c r="AK17" s="91"/>
      <c r="AL17" s="9"/>
      <c r="AM17" s="9"/>
      <c r="AN17" s="10"/>
    </row>
    <row r="18" spans="1:40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  <c r="AD18" s="87"/>
      <c r="AE18" s="88"/>
      <c r="AF18" s="89"/>
      <c r="AG18" s="90" t="s">
        <v>13</v>
      </c>
      <c r="AH18" s="90"/>
      <c r="AI18" s="91"/>
      <c r="AJ18" s="91"/>
      <c r="AK18" s="91"/>
      <c r="AL18" s="9"/>
      <c r="AM18" s="9"/>
      <c r="AN18" s="10"/>
    </row>
    <row r="19" spans="1:40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D19" s="8"/>
      <c r="AE19" s="88"/>
      <c r="AF19" s="89"/>
      <c r="AG19" s="90" t="s">
        <v>13</v>
      </c>
      <c r="AH19" s="90"/>
      <c r="AI19" s="91"/>
      <c r="AJ19" s="91"/>
      <c r="AK19" s="91"/>
      <c r="AL19" s="9"/>
      <c r="AM19" s="9"/>
      <c r="AN19" s="10"/>
    </row>
    <row r="20" spans="1:40" ht="14.25" thickBot="1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  <c r="AD20" s="8"/>
      <c r="AE20" s="88"/>
      <c r="AF20" s="89"/>
      <c r="AG20" s="94" t="s">
        <v>13</v>
      </c>
      <c r="AH20" s="94"/>
      <c r="AI20" s="95"/>
      <c r="AJ20" s="95"/>
      <c r="AK20" s="95"/>
      <c r="AL20" s="11"/>
      <c r="AM20" s="11"/>
      <c r="AN20" s="12"/>
    </row>
    <row r="21" spans="1:40" ht="14.25" thickBot="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  <c r="AD21" s="8"/>
      <c r="AE21" s="96" t="s">
        <v>14</v>
      </c>
      <c r="AF21" s="97"/>
      <c r="AG21" s="98">
        <f>SUM(AI14:AK20)</f>
        <v>0</v>
      </c>
      <c r="AH21" s="99"/>
      <c r="AI21" s="99"/>
      <c r="AJ21" s="100"/>
      <c r="AK21" s="101">
        <f>+AG21/3.30578</f>
        <v>0</v>
      </c>
      <c r="AL21" s="101"/>
      <c r="AM21" s="101"/>
      <c r="AN21" s="102"/>
    </row>
    <row r="22" spans="1:40" ht="14.25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  <c r="AD22" s="8"/>
      <c r="AE22" s="103" t="s">
        <v>15</v>
      </c>
      <c r="AF22" s="104"/>
      <c r="AG22" s="105" t="s">
        <v>38</v>
      </c>
      <c r="AH22" s="106"/>
      <c r="AI22" s="106"/>
      <c r="AJ22" s="106"/>
      <c r="AK22" s="106"/>
      <c r="AL22" s="106"/>
      <c r="AM22" s="106"/>
      <c r="AN22" s="107"/>
    </row>
    <row r="23" spans="1:40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  <c r="AD23" s="46" t="s">
        <v>16</v>
      </c>
      <c r="AE23" s="83"/>
      <c r="AF23" s="84"/>
      <c r="AG23" s="32"/>
      <c r="AH23" s="108"/>
      <c r="AI23" s="108"/>
      <c r="AJ23" s="108"/>
      <c r="AK23" s="108"/>
      <c r="AL23" s="108"/>
      <c r="AM23" s="108"/>
      <c r="AN23" s="109"/>
    </row>
    <row r="24" spans="1:40" ht="14.25" thickBo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  <c r="AD24" s="87"/>
      <c r="AE24" s="92"/>
      <c r="AF24" s="93"/>
      <c r="AG24" s="35"/>
      <c r="AH24" s="36"/>
      <c r="AI24" s="36"/>
      <c r="AJ24" s="36"/>
      <c r="AK24" s="36"/>
      <c r="AL24" s="36"/>
      <c r="AM24" s="36"/>
      <c r="AN24" s="40"/>
    </row>
    <row r="25" spans="1:40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  <c r="AD25" s="8"/>
      <c r="AE25" s="78"/>
      <c r="AF25" s="79"/>
      <c r="AG25" s="135"/>
      <c r="AH25" s="136"/>
      <c r="AI25" s="137"/>
      <c r="AJ25" s="80"/>
      <c r="AK25" s="138"/>
      <c r="AL25" s="135"/>
      <c r="AM25" s="136"/>
      <c r="AN25" s="139"/>
    </row>
    <row r="26" spans="1:40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/>
      <c r="AD26" s="8"/>
      <c r="AE26" s="111"/>
      <c r="AF26" s="44"/>
      <c r="AG26" s="41"/>
      <c r="AH26" s="42"/>
      <c r="AI26" s="43"/>
      <c r="AJ26" s="32"/>
      <c r="AK26" s="44"/>
      <c r="AL26" s="41"/>
      <c r="AM26" s="42"/>
      <c r="AN26" s="45"/>
    </row>
    <row r="27" spans="1:40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  <c r="AD27" s="8"/>
      <c r="AE27" s="111"/>
      <c r="AF27" s="44"/>
      <c r="AG27" s="41"/>
      <c r="AH27" s="42"/>
      <c r="AI27" s="43"/>
      <c r="AJ27" s="32"/>
      <c r="AK27" s="44"/>
      <c r="AL27" s="41"/>
      <c r="AM27" s="42"/>
      <c r="AN27" s="45"/>
    </row>
    <row r="28" spans="1:40" ht="14.25" thickBo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/>
      <c r="AD28" s="8"/>
      <c r="AE28" s="118"/>
      <c r="AF28" s="119"/>
      <c r="AG28" s="131"/>
      <c r="AH28" s="132"/>
      <c r="AI28" s="133"/>
      <c r="AJ28" s="35"/>
      <c r="AK28" s="37"/>
      <c r="AL28" s="131"/>
      <c r="AM28" s="132"/>
      <c r="AN28" s="134"/>
    </row>
    <row r="29" spans="1:40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/>
      <c r="AD29" s="112" t="s">
        <v>17</v>
      </c>
      <c r="AE29" s="78" t="s">
        <v>18</v>
      </c>
      <c r="AF29" s="79"/>
      <c r="AG29" s="113">
        <v>70</v>
      </c>
      <c r="AH29" s="114"/>
      <c r="AI29" s="115"/>
      <c r="AJ29" s="116" t="s">
        <v>19</v>
      </c>
      <c r="AK29" s="79"/>
      <c r="AL29" s="29">
        <v>400</v>
      </c>
      <c r="AM29" s="30"/>
      <c r="AN29" s="31"/>
    </row>
    <row r="30" spans="1:40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/>
      <c r="AD30" s="87"/>
      <c r="AE30" s="83" t="s">
        <v>20</v>
      </c>
      <c r="AF30" s="84"/>
      <c r="AG30" s="32" t="s">
        <v>53</v>
      </c>
      <c r="AH30" s="33"/>
      <c r="AI30" s="44"/>
      <c r="AJ30" s="110" t="s">
        <v>54</v>
      </c>
      <c r="AK30" s="49"/>
      <c r="AL30" s="32"/>
      <c r="AM30" s="33"/>
      <c r="AN30" s="34"/>
    </row>
    <row r="31" spans="1:40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/>
      <c r="AD31" s="87" t="s">
        <v>21</v>
      </c>
      <c r="AE31" s="83" t="s">
        <v>22</v>
      </c>
      <c r="AF31" s="84"/>
      <c r="AG31" s="32" t="s">
        <v>61</v>
      </c>
      <c r="AH31" s="33"/>
      <c r="AI31" s="44"/>
      <c r="AJ31" s="110"/>
      <c r="AK31" s="49"/>
      <c r="AL31" s="32"/>
      <c r="AM31" s="33"/>
      <c r="AN31" s="34"/>
    </row>
    <row r="32" spans="1:40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/>
      <c r="AD32" s="87"/>
      <c r="AE32" s="111" t="s">
        <v>23</v>
      </c>
      <c r="AF32" s="44"/>
      <c r="AG32" s="32"/>
      <c r="AH32" s="33"/>
      <c r="AI32" s="44"/>
      <c r="AJ32" s="110"/>
      <c r="AK32" s="49"/>
      <c r="AL32" s="32"/>
      <c r="AM32" s="33"/>
      <c r="AN32" s="34"/>
    </row>
    <row r="33" spans="1:40" ht="14.25" thickBot="1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/>
      <c r="AD33" s="13"/>
      <c r="AE33" s="126"/>
      <c r="AF33" s="37"/>
      <c r="AG33" s="35"/>
      <c r="AH33" s="36"/>
      <c r="AI33" s="37"/>
      <c r="AJ33" s="38"/>
      <c r="AK33" s="39"/>
      <c r="AL33" s="35"/>
      <c r="AM33" s="36"/>
      <c r="AN33" s="40"/>
    </row>
    <row r="34" spans="1:40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/>
      <c r="AD34" s="87" t="s">
        <v>24</v>
      </c>
      <c r="AE34" s="78" t="s">
        <v>25</v>
      </c>
      <c r="AF34" s="79"/>
      <c r="AG34" s="80" t="s">
        <v>56</v>
      </c>
      <c r="AH34" s="81"/>
      <c r="AI34" s="81"/>
      <c r="AJ34" s="81"/>
      <c r="AK34" s="81"/>
      <c r="AL34" s="81"/>
      <c r="AM34" s="81"/>
      <c r="AN34" s="82"/>
    </row>
    <row r="35" spans="1:40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/>
      <c r="AD35" s="87"/>
      <c r="AE35" s="83" t="s">
        <v>26</v>
      </c>
      <c r="AF35" s="84"/>
      <c r="AG35" s="32" t="s">
        <v>62</v>
      </c>
      <c r="AH35" s="108"/>
      <c r="AI35" s="108"/>
      <c r="AJ35" s="108"/>
      <c r="AK35" s="108"/>
      <c r="AL35" s="108"/>
      <c r="AM35" s="108"/>
      <c r="AN35" s="109"/>
    </row>
    <row r="36" spans="1:40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/>
      <c r="AD36" s="87" t="s">
        <v>27</v>
      </c>
      <c r="AE36" s="83" t="s">
        <v>28</v>
      </c>
      <c r="AF36" s="84"/>
      <c r="AG36" s="32" t="s">
        <v>29</v>
      </c>
      <c r="AH36" s="108"/>
      <c r="AI36" s="108"/>
      <c r="AJ36" s="108"/>
      <c r="AK36" s="108"/>
      <c r="AL36" s="108"/>
      <c r="AM36" s="108"/>
      <c r="AN36" s="109"/>
    </row>
    <row r="37" spans="1:40" ht="14.25" thickBo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/>
      <c r="AD37" s="117"/>
      <c r="AE37" s="118" t="s">
        <v>30</v>
      </c>
      <c r="AF37" s="119"/>
      <c r="AG37" s="35" t="s">
        <v>63</v>
      </c>
      <c r="AH37" s="36"/>
      <c r="AI37" s="36"/>
      <c r="AJ37" s="36"/>
      <c r="AK37" s="36"/>
      <c r="AL37" s="36"/>
      <c r="AM37" s="36"/>
      <c r="AN37" s="40"/>
    </row>
    <row r="38" spans="1:40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/>
      <c r="AD38" s="87" t="s">
        <v>31</v>
      </c>
      <c r="AE38" s="78" t="s">
        <v>32</v>
      </c>
      <c r="AF38" s="79"/>
      <c r="AG38" s="80" t="s">
        <v>57</v>
      </c>
      <c r="AH38" s="81"/>
      <c r="AI38" s="81"/>
      <c r="AJ38" s="81"/>
      <c r="AK38" s="81"/>
      <c r="AL38" s="81"/>
      <c r="AM38" s="81"/>
      <c r="AN38" s="82"/>
    </row>
    <row r="39" spans="1:40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/>
      <c r="AD39" s="87"/>
      <c r="AE39" s="83" t="s">
        <v>33</v>
      </c>
      <c r="AF39" s="84"/>
      <c r="AG39" s="32" t="s">
        <v>55</v>
      </c>
      <c r="AH39" s="108"/>
      <c r="AI39" s="108"/>
      <c r="AJ39" s="108"/>
      <c r="AK39" s="108"/>
      <c r="AL39" s="108"/>
      <c r="AM39" s="108"/>
      <c r="AN39" s="109"/>
    </row>
    <row r="40" spans="1:40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/>
      <c r="AD40" s="87" t="s">
        <v>34</v>
      </c>
      <c r="AE40" s="83"/>
      <c r="AF40" s="84"/>
      <c r="AG40" s="32" t="s">
        <v>58</v>
      </c>
      <c r="AH40" s="108"/>
      <c r="AI40" s="108"/>
      <c r="AJ40" s="108"/>
      <c r="AK40" s="108"/>
      <c r="AL40" s="108"/>
      <c r="AM40" s="108"/>
      <c r="AN40" s="109"/>
    </row>
    <row r="41" spans="1:40" ht="14.25" thickBot="1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/>
      <c r="AD41" s="117"/>
      <c r="AE41" s="118"/>
      <c r="AF41" s="119"/>
      <c r="AG41" s="35"/>
      <c r="AH41" s="36"/>
      <c r="AI41" s="36"/>
      <c r="AJ41" s="36"/>
      <c r="AK41" s="36"/>
      <c r="AL41" s="36"/>
      <c r="AM41" s="36"/>
      <c r="AN41" s="40"/>
    </row>
    <row r="42" spans="1:40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/>
      <c r="AD42" s="8"/>
      <c r="AE42" s="78" t="s">
        <v>35</v>
      </c>
      <c r="AF42" s="79"/>
      <c r="AG42" s="80"/>
      <c r="AH42" s="81"/>
      <c r="AI42" s="81"/>
      <c r="AJ42" s="81"/>
      <c r="AK42" s="81"/>
      <c r="AL42" s="81"/>
      <c r="AM42" s="81"/>
      <c r="AN42" s="82"/>
    </row>
    <row r="43" spans="1:40" ht="2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7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6"/>
      <c r="AD43" s="8"/>
      <c r="AE43" s="83" t="s">
        <v>36</v>
      </c>
      <c r="AF43" s="84"/>
      <c r="AG43" s="32"/>
      <c r="AH43" s="108"/>
      <c r="AI43" s="108"/>
      <c r="AJ43" s="108"/>
      <c r="AK43" s="108"/>
      <c r="AL43" s="108"/>
      <c r="AM43" s="108"/>
      <c r="AN43" s="109"/>
    </row>
    <row r="44" spans="1:40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6"/>
      <c r="AD44" s="87" t="s">
        <v>27</v>
      </c>
      <c r="AE44" s="92" t="s">
        <v>37</v>
      </c>
      <c r="AF44" s="93"/>
      <c r="AG44" s="32"/>
      <c r="AH44" s="108"/>
      <c r="AI44" s="108"/>
      <c r="AJ44" s="108"/>
      <c r="AK44" s="108"/>
      <c r="AL44" s="108"/>
      <c r="AM44" s="108"/>
      <c r="AN44" s="109"/>
    </row>
    <row r="45" spans="1:40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/>
      <c r="AD45" s="87"/>
      <c r="AE45" s="120"/>
      <c r="AF45" s="121"/>
      <c r="AG45" s="32"/>
      <c r="AH45" s="108"/>
      <c r="AI45" s="108"/>
      <c r="AJ45" s="108"/>
      <c r="AK45" s="108"/>
      <c r="AL45" s="108"/>
      <c r="AM45" s="108"/>
      <c r="AN45" s="109"/>
    </row>
    <row r="46" spans="1:40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/>
      <c r="AD46" s="8"/>
      <c r="AE46" s="120"/>
      <c r="AF46" s="121"/>
      <c r="AG46" s="32"/>
      <c r="AH46" s="108"/>
      <c r="AI46" s="108"/>
      <c r="AJ46" s="108"/>
      <c r="AK46" s="108"/>
      <c r="AL46" s="108"/>
      <c r="AM46" s="108"/>
      <c r="AN46" s="109"/>
    </row>
    <row r="47" spans="1:40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/>
      <c r="AD47" s="87" t="s">
        <v>27</v>
      </c>
      <c r="AE47" s="120"/>
      <c r="AF47" s="121"/>
      <c r="AG47" s="32"/>
      <c r="AH47" s="108"/>
      <c r="AI47" s="108"/>
      <c r="AJ47" s="108"/>
      <c r="AK47" s="108"/>
      <c r="AL47" s="108"/>
      <c r="AM47" s="108"/>
      <c r="AN47" s="109"/>
    </row>
    <row r="48" spans="1:40" ht="18" thickBot="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/>
      <c r="AD48" s="87"/>
      <c r="AE48" s="122" t="s">
        <v>43</v>
      </c>
      <c r="AF48" s="123"/>
      <c r="AG48" s="124">
        <f>IF(AD4*10000&gt;4000000,AD4*10000*0.033+66000,IF(AD4*10000&gt;2000000,((AD4*10000-2000000)*0.044+110000),AD4*10000*0.055))</f>
        <v>110000</v>
      </c>
      <c r="AH48" s="125"/>
      <c r="AI48" s="124"/>
      <c r="AJ48" s="124"/>
      <c r="AK48" s="124"/>
      <c r="AL48" s="127">
        <v>201024</v>
      </c>
      <c r="AM48" s="127"/>
      <c r="AN48" s="128"/>
    </row>
    <row r="49" spans="1:40" ht="18" thickBot="1" x14ac:dyDescent="0.2">
      <c r="A49" s="7"/>
      <c r="B49" s="14" t="s">
        <v>44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  <c r="AD49" s="13"/>
      <c r="AE49" s="129" t="s">
        <v>45</v>
      </c>
      <c r="AF49" s="130"/>
      <c r="AG49" s="19" t="s">
        <v>46</v>
      </c>
      <c r="AH49" s="21" t="s">
        <v>47</v>
      </c>
      <c r="AI49" s="19" t="s">
        <v>48</v>
      </c>
      <c r="AJ49" s="19" t="s">
        <v>49</v>
      </c>
      <c r="AK49" s="19" t="s">
        <v>50</v>
      </c>
      <c r="AL49" s="22" t="s">
        <v>51</v>
      </c>
      <c r="AM49" s="23"/>
      <c r="AN49" s="20" t="s">
        <v>52</v>
      </c>
    </row>
  </sheetData>
  <mergeCells count="137">
    <mergeCell ref="AE33:AF33"/>
    <mergeCell ref="AL48:AN48"/>
    <mergeCell ref="AE49:AF49"/>
    <mergeCell ref="AG10:AJ10"/>
    <mergeCell ref="AK10:AN10"/>
    <mergeCell ref="AE46:AF46"/>
    <mergeCell ref="AG46:AN46"/>
    <mergeCell ref="AE42:AF42"/>
    <mergeCell ref="AG42:AN42"/>
    <mergeCell ref="AE43:AF43"/>
    <mergeCell ref="AG43:AN43"/>
    <mergeCell ref="AE27:AF27"/>
    <mergeCell ref="AG27:AI27"/>
    <mergeCell ref="AJ27:AK27"/>
    <mergeCell ref="AL27:AN27"/>
    <mergeCell ref="AE28:AF28"/>
    <mergeCell ref="AG28:AI28"/>
    <mergeCell ref="AJ28:AK28"/>
    <mergeCell ref="AL28:AN28"/>
    <mergeCell ref="AE25:AF25"/>
    <mergeCell ref="AG25:AI25"/>
    <mergeCell ref="AJ25:AK25"/>
    <mergeCell ref="AL25:AN25"/>
    <mergeCell ref="AE26:AF26"/>
    <mergeCell ref="AD44:AD45"/>
    <mergeCell ref="AE44:AF44"/>
    <mergeCell ref="AG44:AN44"/>
    <mergeCell ref="AE45:AF45"/>
    <mergeCell ref="AG45:AN45"/>
    <mergeCell ref="AD47:AD48"/>
    <mergeCell ref="AE47:AF47"/>
    <mergeCell ref="AG47:AN47"/>
    <mergeCell ref="AE48:AF48"/>
    <mergeCell ref="AG48:AK48"/>
    <mergeCell ref="AD38:AD39"/>
    <mergeCell ref="AE38:AF38"/>
    <mergeCell ref="AG38:AN38"/>
    <mergeCell ref="AE39:AF39"/>
    <mergeCell ref="AG39:AN39"/>
    <mergeCell ref="AD40:AD41"/>
    <mergeCell ref="AE40:AF40"/>
    <mergeCell ref="AG40:AN40"/>
    <mergeCell ref="AE41:AF41"/>
    <mergeCell ref="AG41:AN41"/>
    <mergeCell ref="AD34:AD35"/>
    <mergeCell ref="AE34:AF34"/>
    <mergeCell ref="AG34:AN34"/>
    <mergeCell ref="AE35:AF35"/>
    <mergeCell ref="AG35:AN35"/>
    <mergeCell ref="AD36:AD37"/>
    <mergeCell ref="AE36:AF36"/>
    <mergeCell ref="AG36:AN36"/>
    <mergeCell ref="AE37:AF37"/>
    <mergeCell ref="AG37:AN37"/>
    <mergeCell ref="AD31:AD32"/>
    <mergeCell ref="AE31:AF31"/>
    <mergeCell ref="AG31:AI31"/>
    <mergeCell ref="AJ31:AK31"/>
    <mergeCell ref="AE32:AF32"/>
    <mergeCell ref="AG32:AI32"/>
    <mergeCell ref="AJ32:AK32"/>
    <mergeCell ref="AD29:AD30"/>
    <mergeCell ref="AE29:AF29"/>
    <mergeCell ref="AG29:AI29"/>
    <mergeCell ref="AJ29:AK29"/>
    <mergeCell ref="AE30:AF30"/>
    <mergeCell ref="AG30:AI30"/>
    <mergeCell ref="AJ30:AK30"/>
    <mergeCell ref="AE21:AF21"/>
    <mergeCell ref="AG21:AJ21"/>
    <mergeCell ref="AK21:AN21"/>
    <mergeCell ref="AE22:AF22"/>
    <mergeCell ref="AG22:AN22"/>
    <mergeCell ref="AD23:AD24"/>
    <mergeCell ref="AE23:AF23"/>
    <mergeCell ref="AG23:AN23"/>
    <mergeCell ref="AE24:AF24"/>
    <mergeCell ref="AG24:AN24"/>
    <mergeCell ref="AE19:AF19"/>
    <mergeCell ref="AG19:AH19"/>
    <mergeCell ref="AI19:AK19"/>
    <mergeCell ref="AE20:AF20"/>
    <mergeCell ref="AG20:AH20"/>
    <mergeCell ref="AI20:AK20"/>
    <mergeCell ref="AE16:AF16"/>
    <mergeCell ref="AG16:AH16"/>
    <mergeCell ref="AI16:AK16"/>
    <mergeCell ref="AD17:AD18"/>
    <mergeCell ref="AE17:AF17"/>
    <mergeCell ref="AG17:AH17"/>
    <mergeCell ref="AI17:AK17"/>
    <mergeCell ref="AE18:AF18"/>
    <mergeCell ref="AG18:AH18"/>
    <mergeCell ref="AI18:AK18"/>
    <mergeCell ref="AE14:AF14"/>
    <mergeCell ref="AG14:AH14"/>
    <mergeCell ref="AI14:AK14"/>
    <mergeCell ref="AE15:AF15"/>
    <mergeCell ref="AG15:AH15"/>
    <mergeCell ref="AI15:AK15"/>
    <mergeCell ref="AE12:AF12"/>
    <mergeCell ref="AG12:AN12"/>
    <mergeCell ref="AE13:AF13"/>
    <mergeCell ref="AG13:AJ13"/>
    <mergeCell ref="AK13:AL13"/>
    <mergeCell ref="AM13:AN13"/>
    <mergeCell ref="AG7:AN7"/>
    <mergeCell ref="AE8:AF8"/>
    <mergeCell ref="AG8:AJ8"/>
    <mergeCell ref="AK8:AN8"/>
    <mergeCell ref="AD10:AD11"/>
    <mergeCell ref="AE10:AF10"/>
    <mergeCell ref="AE11:AF11"/>
    <mergeCell ref="AG11:AN11"/>
    <mergeCell ref="AE9:AF9"/>
    <mergeCell ref="AD1:AH2"/>
    <mergeCell ref="AI1:AN2"/>
    <mergeCell ref="AD3:AE3"/>
    <mergeCell ref="AF3:AN3"/>
    <mergeCell ref="AD4:AH5"/>
    <mergeCell ref="AJ4:AN5"/>
    <mergeCell ref="AD6:AN6"/>
    <mergeCell ref="AD7:AD8"/>
    <mergeCell ref="AE7:AF7"/>
    <mergeCell ref="AL49:AM49"/>
    <mergeCell ref="AG9:AJ9"/>
    <mergeCell ref="AK9:AN9"/>
    <mergeCell ref="AL29:AN29"/>
    <mergeCell ref="AL30:AN30"/>
    <mergeCell ref="AL31:AN31"/>
    <mergeCell ref="AL32:AN32"/>
    <mergeCell ref="AG33:AI33"/>
    <mergeCell ref="AJ33:AK33"/>
    <mergeCell ref="AL33:AN33"/>
    <mergeCell ref="AG26:AI26"/>
    <mergeCell ref="AJ26:AK26"/>
    <mergeCell ref="AL26:AN26"/>
  </mergeCells>
  <phoneticPr fontId="1"/>
  <printOptions horizontalCentered="1" verticalCentered="1"/>
  <pageMargins left="0.39370078740157483" right="0.39370078740157483" top="0.19685039370078741" bottom="0.19685039370078741" header="0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松本店用</vt:lpstr>
      <vt:lpstr>松本店用!Print_Area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FUJITSU</cp:lastModifiedBy>
  <cp:lastPrinted>2020-10-24T01:15:53Z</cp:lastPrinted>
  <dcterms:created xsi:type="dcterms:W3CDTF">2005-07-28T05:17:53Z</dcterms:created>
  <dcterms:modified xsi:type="dcterms:W3CDTF">2020-10-24T01:49:51Z</dcterms:modified>
</cp:coreProperties>
</file>